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D:\Przetarg 2026\Ogłoszenie_ZP 01.12.2025 z dnia 08.12.2025\"/>
    </mc:Choice>
  </mc:AlternateContent>
  <xr:revisionPtr revIDLastSave="0" documentId="13_ncr:1_{364E28B5-6760-4DAB-ADE0-AC6EC4B73395}" xr6:coauthVersionLast="47" xr6:coauthVersionMax="47" xr10:uidLastSave="{00000000-0000-0000-0000-000000000000}"/>
  <bookViews>
    <workbookView xWindow="-120" yWindow="-120" windowWidth="29040" windowHeight="15720" tabRatio="816" xr2:uid="{00000000-000D-0000-FFFF-FFFF00000000}"/>
  </bookViews>
  <sheets>
    <sheet name="Część_1_Mięso_drobiowe_i_wyroby" sheetId="2" r:id="rId1"/>
    <sheet name="Część_2_Mięso_i_wyroby_wędlinia" sheetId="7" r:id="rId2"/>
  </sheets>
  <definedNames>
    <definedName name="a" localSheetId="1">Część_2_Mięso_i_wyroby_wędlinia!$2:$5</definedName>
    <definedName name="Print_Titles_0" localSheetId="0">Część_1_Mięso_drobiowe_i_wyroby!$1:$3</definedName>
    <definedName name="Print_Titles_0" localSheetId="1">Część_2_Mięso_i_wyroby_wędlinia!$2:$5</definedName>
    <definedName name="Print_Titles_0_0" localSheetId="1">Część_2_Mięso_i_wyroby_wędlinia!$2:$5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9" i="2" l="1"/>
  <c r="I9" i="2" s="1"/>
  <c r="J9" i="2" s="1"/>
  <c r="G9" i="2"/>
  <c r="H15" i="7" l="1"/>
  <c r="I15" i="7" s="1"/>
  <c r="J15" i="7" s="1"/>
  <c r="G15" i="7"/>
  <c r="H20" i="7"/>
  <c r="I20" i="7" s="1"/>
  <c r="J20" i="7" s="1"/>
  <c r="G20" i="7"/>
  <c r="H19" i="7"/>
  <c r="I19" i="7" s="1"/>
  <c r="G19" i="7"/>
  <c r="H18" i="7"/>
  <c r="I18" i="7" s="1"/>
  <c r="J18" i="7" s="1"/>
  <c r="G18" i="7"/>
  <c r="H17" i="7"/>
  <c r="I17" i="7" s="1"/>
  <c r="J17" i="7" s="1"/>
  <c r="G17" i="7"/>
  <c r="H16" i="7"/>
  <c r="I16" i="7" s="1"/>
  <c r="J16" i="7" s="1"/>
  <c r="G16" i="7"/>
  <c r="H14" i="7"/>
  <c r="I14" i="7" s="1"/>
  <c r="G14" i="7"/>
  <c r="H13" i="7"/>
  <c r="I13" i="7" s="1"/>
  <c r="J13" i="7" s="1"/>
  <c r="G13" i="7"/>
  <c r="H11" i="7"/>
  <c r="I11" i="7" s="1"/>
  <c r="J11" i="7" s="1"/>
  <c r="G11" i="7"/>
  <c r="H10" i="7"/>
  <c r="I10" i="7" s="1"/>
  <c r="J10" i="7" s="1"/>
  <c r="G10" i="7"/>
  <c r="H12" i="7"/>
  <c r="I12" i="7" s="1"/>
  <c r="G12" i="7"/>
  <c r="H9" i="7"/>
  <c r="I9" i="7" s="1"/>
  <c r="J9" i="7" s="1"/>
  <c r="G9" i="7"/>
  <c r="H8" i="7"/>
  <c r="I8" i="7" s="1"/>
  <c r="G8" i="7"/>
  <c r="H19" i="2"/>
  <c r="G19" i="2"/>
  <c r="H18" i="2"/>
  <c r="G18" i="2"/>
  <c r="H17" i="2"/>
  <c r="I17" i="2" s="1"/>
  <c r="G17" i="2"/>
  <c r="H16" i="2"/>
  <c r="G16" i="2"/>
  <c r="H15" i="2"/>
  <c r="G15" i="2"/>
  <c r="H14" i="2"/>
  <c r="G14" i="2"/>
  <c r="H10" i="2"/>
  <c r="I10" i="2" s="1"/>
  <c r="G10" i="2"/>
  <c r="H13" i="2"/>
  <c r="G13" i="2"/>
  <c r="H12" i="2"/>
  <c r="I12" i="2" s="1"/>
  <c r="G12" i="2"/>
  <c r="H11" i="2"/>
  <c r="G11" i="2"/>
  <c r="H8" i="2"/>
  <c r="G8" i="2"/>
  <c r="H7" i="2"/>
  <c r="G7" i="2"/>
  <c r="H6" i="2"/>
  <c r="I6" i="2" s="1"/>
  <c r="G6" i="2"/>
  <c r="J19" i="7" l="1"/>
  <c r="J14" i="7"/>
  <c r="J12" i="7"/>
  <c r="H21" i="7"/>
  <c r="I19" i="2"/>
  <c r="J19" i="2" s="1"/>
  <c r="I11" i="2"/>
  <c r="J11" i="2" s="1"/>
  <c r="I16" i="2"/>
  <c r="J16" i="2" s="1"/>
  <c r="I8" i="2"/>
  <c r="I15" i="2"/>
  <c r="J15" i="2" s="1"/>
  <c r="H20" i="2"/>
  <c r="J6" i="2"/>
  <c r="I7" i="2"/>
  <c r="J7" i="2" s="1"/>
  <c r="J12" i="2"/>
  <c r="I13" i="2"/>
  <c r="J13" i="2" s="1"/>
  <c r="I21" i="7"/>
  <c r="J8" i="7"/>
  <c r="J10" i="2"/>
  <c r="I14" i="2"/>
  <c r="J14" i="2" s="1"/>
  <c r="J17" i="2"/>
  <c r="I18" i="2"/>
  <c r="J18" i="2" s="1"/>
  <c r="J21" i="7" l="1"/>
  <c r="I20" i="2"/>
  <c r="J20" i="2" s="1"/>
  <c r="J8" i="2"/>
</calcChain>
</file>

<file path=xl/sharedStrings.xml><?xml version="1.0" encoding="utf-8"?>
<sst xmlns="http://schemas.openxmlformats.org/spreadsheetml/2006/main" count="88" uniqueCount="47">
  <si>
    <t>LP</t>
  </si>
  <si>
    <t>Produkt</t>
  </si>
  <si>
    <t>Jednostka miary</t>
  </si>
  <si>
    <t>Ilość</t>
  </si>
  <si>
    <t>Cena netto</t>
  </si>
  <si>
    <t>VAT %</t>
  </si>
  <si>
    <t>Cena brutto</t>
  </si>
  <si>
    <t>Wartość netto</t>
  </si>
  <si>
    <t>Wartość VAT</t>
  </si>
  <si>
    <t>Wartość brutto</t>
  </si>
  <si>
    <t>kg</t>
  </si>
  <si>
    <t>Razem</t>
  </si>
  <si>
    <t>[podpis(y) i pieczęć(ci) osób(y) upoważnionej(ych) do szacowania wartości zamówienia</t>
  </si>
  <si>
    <t xml:space="preserve">CPV  15000000-8                              CPV 15100000-9                                      </t>
  </si>
  <si>
    <t>filet z indyka</t>
  </si>
  <si>
    <t>kiełbasa drobiowa krakowska podsuszana</t>
  </si>
  <si>
    <t>pałeczki z kurczaka</t>
  </si>
  <si>
    <t>skrzydło z indyka</t>
  </si>
  <si>
    <t>szyje indycze</t>
  </si>
  <si>
    <t>szynka drobiowa z indykiem-zawartość mięsa min.80%</t>
  </si>
  <si>
    <t>szynka z kurczaka zaw. Mięsa min. 90%</t>
  </si>
  <si>
    <t>udziec z kurczaka</t>
  </si>
  <si>
    <t xml:space="preserve">CPV   15000000-8                             CPV  15100000-9                                     </t>
  </si>
  <si>
    <t>kabanos wieprzowy</t>
  </si>
  <si>
    <t>kiełbasa parówka cienka z szynki</t>
  </si>
  <si>
    <t>łopatka wieprzowa b/k</t>
  </si>
  <si>
    <t>schab wieprzowy b/k</t>
  </si>
  <si>
    <t>szponder wołowy</t>
  </si>
  <si>
    <t>szynka wieprzowa b/k (kulka)</t>
  </si>
  <si>
    <t>kurczak tuszka</t>
  </si>
  <si>
    <t>medalion indyczy</t>
  </si>
  <si>
    <t>kiełbasa żywiecka bez grubego pieprzu</t>
  </si>
  <si>
    <t>polędwiczki wieprzowe surowe</t>
  </si>
  <si>
    <t>kiełbasa podwawelska gat 1</t>
  </si>
  <si>
    <t>Sukcesywna  dostawa artykułów żywnościowych do Zespołu Szkolno-Przedszkolnego
w Polance Wielkiej w 2025 r.</t>
  </si>
  <si>
    <t>Załącznik nr 2 do SWZ</t>
  </si>
  <si>
    <t>pieczeń wołowa zrazowa górna I gat</t>
  </si>
  <si>
    <t>polędwica sopocka</t>
  </si>
  <si>
    <t>szynka delikatna z kotła, tradycyjna</t>
  </si>
  <si>
    <t>boczek wędzony paski</t>
  </si>
  <si>
    <t>filet z kurczaka pojedynczy</t>
  </si>
  <si>
    <t>kebab z kurczaka b/s b/k klasa A</t>
  </si>
  <si>
    <t>kaczka świeża</t>
  </si>
  <si>
    <t>porcja rosołowa ze skrzydłem kurczak</t>
  </si>
  <si>
    <t>Sukcesywna  dostawa artykułów żywnościowych do Zespołu Szkolno-Przedszkolnego
w Polance Wielkiej w 2026 r. nr 2</t>
  </si>
  <si>
    <t>Część nr 2- Mięso i wyroby wędliniarskie</t>
  </si>
  <si>
    <t>Część nr 1 Mięso drobiowe i wyroby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</si>
</sst>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\ #,##0.00&quot; zł &quot;;\-#,##0.00&quot; zł &quot;;\-#&quot; zł &quot;;\ @\ "/>
    <numFmt numFmtId="165" formatCode="#,##0.00&quot; zł&quot;"/>
  </numFmts>
  <fonts count="11" x14ac:knownFonts="1">
    <font>
      <sz val="11"/>
      <color rgb="FF000000"/>
      <name val="Calibri"/>
      <charset val="238"/>
    </font>
    <font>
      <b/>
      <sz val="14"/>
      <color rgb="FF000000"/>
      <name val="Calibri"/>
      <charset val="238"/>
    </font>
    <font>
      <b/>
      <sz val="11"/>
      <color rgb="FF000000"/>
      <name val="Calibri"/>
      <charset val="238"/>
    </font>
    <font>
      <b/>
      <sz val="12"/>
      <color rgb="FF000000"/>
      <name val="Calibri"/>
      <charset val="238"/>
    </font>
    <font>
      <i/>
      <sz val="10"/>
      <color rgb="FF000000"/>
      <name val="Calibri"/>
      <charset val="238"/>
    </font>
    <font>
      <sz val="10"/>
      <color rgb="FF000000"/>
      <name val="Calibri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rgb="FFCCCCFF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horizontal="center"/>
    </xf>
    <xf numFmtId="0" fontId="8" fillId="0" borderId="1" xfId="0" applyFont="1" applyBorder="1" applyAlignment="1">
      <alignment horizontal="left" vertical="center" wrapText="1" indent="1"/>
    </xf>
    <xf numFmtId="9" fontId="0" fillId="0" borderId="1" xfId="0" applyNumberForma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 indent="1"/>
    </xf>
    <xf numFmtId="0" fontId="5" fillId="0" borderId="1" xfId="0" applyFont="1" applyBorder="1" applyAlignment="1" applyProtection="1">
      <alignment horizontal="left" vertical="center" wrapText="1" indent="1"/>
    </xf>
    <xf numFmtId="0" fontId="7" fillId="0" borderId="1" xfId="0" applyFont="1" applyBorder="1" applyAlignment="1" applyProtection="1">
      <alignment horizontal="left" vertical="center" wrapText="1" indent="1"/>
    </xf>
    <xf numFmtId="0" fontId="8" fillId="0" borderId="1" xfId="0" applyFont="1" applyBorder="1" applyAlignment="1" applyProtection="1">
      <alignment horizontal="left" vertical="center" wrapText="1" inden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4" fontId="0" fillId="0" borderId="0" xfId="0" applyNumberFormat="1" applyAlignment="1" applyProtection="1">
      <alignment horizontal="center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5" fontId="0" fillId="0" borderId="1" xfId="0" applyNumberForma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4" fontId="0" fillId="0" borderId="1" xfId="0" applyNumberForma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5"/>
  <sheetViews>
    <sheetView tabSelected="1" topLeftCell="A2" zoomScaleNormal="100" workbookViewId="0">
      <selection sqref="A1:J24"/>
    </sheetView>
  </sheetViews>
  <sheetFormatPr defaultColWidth="8.7109375" defaultRowHeight="15" x14ac:dyDescent="0.25"/>
  <cols>
    <col min="1" max="1" width="5.28515625" style="1" customWidth="1"/>
    <col min="2" max="2" width="28.5703125" style="1" customWidth="1"/>
    <col min="3" max="3" width="10" style="1" customWidth="1"/>
    <col min="4" max="6" width="9.140625" style="1" customWidth="1"/>
    <col min="7" max="7" width="9.140625" style="8" customWidth="1"/>
    <col min="8" max="8" width="15.7109375" style="8" customWidth="1"/>
    <col min="9" max="9" width="12.7109375" style="8" customWidth="1"/>
    <col min="10" max="10" width="13.85546875" style="8" customWidth="1"/>
  </cols>
  <sheetData>
    <row r="1" spans="1:10" s="32" customFormat="1" ht="39.950000000000003" customHeight="1" x14ac:dyDescent="0.25">
      <c r="A1" s="39" t="s">
        <v>44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4.75" customHeight="1" x14ac:dyDescent="0.25">
      <c r="A2" s="41" t="s">
        <v>35</v>
      </c>
      <c r="B2" s="42"/>
      <c r="C2" s="42"/>
      <c r="D2" s="42"/>
      <c r="E2" s="42"/>
      <c r="F2" s="42"/>
      <c r="G2" s="42"/>
      <c r="H2" s="42"/>
      <c r="I2" s="42"/>
      <c r="J2" s="43"/>
    </row>
    <row r="3" spans="1:10" ht="27" customHeight="1" x14ac:dyDescent="0.25">
      <c r="A3" s="44" t="s">
        <v>46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8.75" customHeight="1" x14ac:dyDescent="0.3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s="6" customFormat="1" ht="30" x14ac:dyDescent="0.25">
      <c r="A5" s="15" t="s">
        <v>0</v>
      </c>
      <c r="B5" s="15" t="s">
        <v>1</v>
      </c>
      <c r="C5" s="15" t="s">
        <v>2</v>
      </c>
      <c r="D5" s="15" t="s">
        <v>3</v>
      </c>
      <c r="E5" s="16" t="s">
        <v>4</v>
      </c>
      <c r="F5" s="15" t="s">
        <v>5</v>
      </c>
      <c r="G5" s="16" t="s">
        <v>6</v>
      </c>
      <c r="H5" s="16" t="s">
        <v>7</v>
      </c>
      <c r="I5" s="16" t="s">
        <v>8</v>
      </c>
      <c r="J5" s="16" t="s">
        <v>9</v>
      </c>
    </row>
    <row r="6" spans="1:10" ht="24.95" customHeight="1" x14ac:dyDescent="0.25">
      <c r="A6" s="17">
        <v>1</v>
      </c>
      <c r="B6" s="18" t="s">
        <v>14</v>
      </c>
      <c r="C6" s="17" t="s">
        <v>10</v>
      </c>
      <c r="D6" s="17">
        <v>400</v>
      </c>
      <c r="E6" s="25"/>
      <c r="F6" s="14"/>
      <c r="G6" s="27">
        <f t="shared" ref="G6:G19" si="0">ROUND(((E6*F6)+E6),2)</f>
        <v>0</v>
      </c>
      <c r="H6" s="27">
        <f t="shared" ref="H6:H19" si="1">ROUND(D6*E6,2)</f>
        <v>0</v>
      </c>
      <c r="I6" s="27">
        <f t="shared" ref="I6:I19" si="2">ROUND(H6*F6,2)</f>
        <v>0</v>
      </c>
      <c r="J6" s="27">
        <f t="shared" ref="J6:J19" si="3">ROUND(H6+I6,2)</f>
        <v>0</v>
      </c>
    </row>
    <row r="7" spans="1:10" ht="24.95" customHeight="1" x14ac:dyDescent="0.25">
      <c r="A7" s="17">
        <v>2</v>
      </c>
      <c r="B7" s="18" t="s">
        <v>40</v>
      </c>
      <c r="C7" s="17" t="s">
        <v>10</v>
      </c>
      <c r="D7" s="17">
        <v>1200</v>
      </c>
      <c r="E7" s="25"/>
      <c r="F7" s="14"/>
      <c r="G7" s="27">
        <f t="shared" si="0"/>
        <v>0</v>
      </c>
      <c r="H7" s="27">
        <f t="shared" si="1"/>
        <v>0</v>
      </c>
      <c r="I7" s="27">
        <f t="shared" si="2"/>
        <v>0</v>
      </c>
      <c r="J7" s="27">
        <f t="shared" si="3"/>
        <v>0</v>
      </c>
    </row>
    <row r="8" spans="1:10" ht="24.95" customHeight="1" x14ac:dyDescent="0.25">
      <c r="A8" s="17">
        <v>3</v>
      </c>
      <c r="B8" s="19" t="s">
        <v>15</v>
      </c>
      <c r="C8" s="17" t="s">
        <v>10</v>
      </c>
      <c r="D8" s="17">
        <v>30</v>
      </c>
      <c r="E8" s="25"/>
      <c r="F8" s="14"/>
      <c r="G8" s="27">
        <f t="shared" si="0"/>
        <v>0</v>
      </c>
      <c r="H8" s="27">
        <f t="shared" si="1"/>
        <v>0</v>
      </c>
      <c r="I8" s="27">
        <f t="shared" si="2"/>
        <v>0</v>
      </c>
      <c r="J8" s="27">
        <f t="shared" si="3"/>
        <v>0</v>
      </c>
    </row>
    <row r="9" spans="1:10" ht="24.95" customHeight="1" x14ac:dyDescent="0.25">
      <c r="A9" s="17">
        <v>4</v>
      </c>
      <c r="B9" s="18" t="s">
        <v>29</v>
      </c>
      <c r="C9" s="17" t="s">
        <v>10</v>
      </c>
      <c r="D9" s="17">
        <v>250</v>
      </c>
      <c r="E9" s="25"/>
      <c r="F9" s="14"/>
      <c r="G9" s="27">
        <f t="shared" si="0"/>
        <v>0</v>
      </c>
      <c r="H9" s="27">
        <f t="shared" si="1"/>
        <v>0</v>
      </c>
      <c r="I9" s="27">
        <f t="shared" si="2"/>
        <v>0</v>
      </c>
      <c r="J9" s="27">
        <f t="shared" si="3"/>
        <v>0</v>
      </c>
    </row>
    <row r="10" spans="1:10" ht="24.95" customHeight="1" x14ac:dyDescent="0.25">
      <c r="A10" s="17">
        <v>5</v>
      </c>
      <c r="B10" s="20" t="s">
        <v>30</v>
      </c>
      <c r="C10" s="17" t="s">
        <v>10</v>
      </c>
      <c r="D10" s="17">
        <v>100</v>
      </c>
      <c r="E10" s="25"/>
      <c r="F10" s="14"/>
      <c r="G10" s="27">
        <f t="shared" si="0"/>
        <v>0</v>
      </c>
      <c r="H10" s="27">
        <f t="shared" si="1"/>
        <v>0</v>
      </c>
      <c r="I10" s="27">
        <f t="shared" si="2"/>
        <v>0</v>
      </c>
      <c r="J10" s="27">
        <f t="shared" si="3"/>
        <v>0</v>
      </c>
    </row>
    <row r="11" spans="1:10" ht="24.95" customHeight="1" x14ac:dyDescent="0.25">
      <c r="A11" s="17">
        <v>6</v>
      </c>
      <c r="B11" s="21" t="s">
        <v>41</v>
      </c>
      <c r="C11" s="17" t="s">
        <v>10</v>
      </c>
      <c r="D11" s="17">
        <v>200</v>
      </c>
      <c r="E11" s="25"/>
      <c r="F11" s="14"/>
      <c r="G11" s="27">
        <f t="shared" si="0"/>
        <v>0</v>
      </c>
      <c r="H11" s="27">
        <f t="shared" si="1"/>
        <v>0</v>
      </c>
      <c r="I11" s="27">
        <f t="shared" si="2"/>
        <v>0</v>
      </c>
      <c r="J11" s="27">
        <f t="shared" si="3"/>
        <v>0</v>
      </c>
    </row>
    <row r="12" spans="1:10" ht="24.95" customHeight="1" x14ac:dyDescent="0.25">
      <c r="A12" s="17">
        <v>7</v>
      </c>
      <c r="B12" s="18" t="s">
        <v>16</v>
      </c>
      <c r="C12" s="17" t="s">
        <v>10</v>
      </c>
      <c r="D12" s="17">
        <v>100</v>
      </c>
      <c r="E12" s="25"/>
      <c r="F12" s="14"/>
      <c r="G12" s="27">
        <f t="shared" si="0"/>
        <v>0</v>
      </c>
      <c r="H12" s="27">
        <f t="shared" si="1"/>
        <v>0</v>
      </c>
      <c r="I12" s="27">
        <f t="shared" si="2"/>
        <v>0</v>
      </c>
      <c r="J12" s="27">
        <f t="shared" si="3"/>
        <v>0</v>
      </c>
    </row>
    <row r="13" spans="1:10" ht="24.95" customHeight="1" x14ac:dyDescent="0.25">
      <c r="A13" s="17">
        <v>8</v>
      </c>
      <c r="B13" s="18" t="s">
        <v>42</v>
      </c>
      <c r="C13" s="17" t="s">
        <v>10</v>
      </c>
      <c r="D13" s="17">
        <v>20</v>
      </c>
      <c r="E13" s="25"/>
      <c r="F13" s="14"/>
      <c r="G13" s="27">
        <f t="shared" si="0"/>
        <v>0</v>
      </c>
      <c r="H13" s="27">
        <f t="shared" si="1"/>
        <v>0</v>
      </c>
      <c r="I13" s="27">
        <f t="shared" si="2"/>
        <v>0</v>
      </c>
      <c r="J13" s="27">
        <f t="shared" si="3"/>
        <v>0</v>
      </c>
    </row>
    <row r="14" spans="1:10" ht="24.95" customHeight="1" x14ac:dyDescent="0.25">
      <c r="A14" s="17">
        <v>9</v>
      </c>
      <c r="B14" s="21" t="s">
        <v>43</v>
      </c>
      <c r="C14" s="17" t="s">
        <v>10</v>
      </c>
      <c r="D14" s="17">
        <v>250</v>
      </c>
      <c r="E14" s="25"/>
      <c r="F14" s="14"/>
      <c r="G14" s="27">
        <f t="shared" si="0"/>
        <v>0</v>
      </c>
      <c r="H14" s="27">
        <f t="shared" si="1"/>
        <v>0</v>
      </c>
      <c r="I14" s="27">
        <f t="shared" si="2"/>
        <v>0</v>
      </c>
      <c r="J14" s="27">
        <f t="shared" si="3"/>
        <v>0</v>
      </c>
    </row>
    <row r="15" spans="1:10" ht="24.95" customHeight="1" x14ac:dyDescent="0.25">
      <c r="A15" s="17">
        <v>10</v>
      </c>
      <c r="B15" s="18" t="s">
        <v>17</v>
      </c>
      <c r="C15" s="17" t="s">
        <v>10</v>
      </c>
      <c r="D15" s="17">
        <v>120</v>
      </c>
      <c r="E15" s="25"/>
      <c r="F15" s="14"/>
      <c r="G15" s="27">
        <f t="shared" si="0"/>
        <v>0</v>
      </c>
      <c r="H15" s="27">
        <f t="shared" si="1"/>
        <v>0</v>
      </c>
      <c r="I15" s="27">
        <f t="shared" si="2"/>
        <v>0</v>
      </c>
      <c r="J15" s="27">
        <f t="shared" si="3"/>
        <v>0</v>
      </c>
    </row>
    <row r="16" spans="1:10" ht="24.95" customHeight="1" x14ac:dyDescent="0.25">
      <c r="A16" s="17">
        <v>11</v>
      </c>
      <c r="B16" s="18" t="s">
        <v>18</v>
      </c>
      <c r="C16" s="17" t="s">
        <v>10</v>
      </c>
      <c r="D16" s="17">
        <v>100</v>
      </c>
      <c r="E16" s="25"/>
      <c r="F16" s="14"/>
      <c r="G16" s="27">
        <f t="shared" si="0"/>
        <v>0</v>
      </c>
      <c r="H16" s="27">
        <f t="shared" si="1"/>
        <v>0</v>
      </c>
      <c r="I16" s="27">
        <f t="shared" si="2"/>
        <v>0</v>
      </c>
      <c r="J16" s="27">
        <f t="shared" si="3"/>
        <v>0</v>
      </c>
    </row>
    <row r="17" spans="1:10" ht="24.95" customHeight="1" x14ac:dyDescent="0.25">
      <c r="A17" s="17">
        <v>12</v>
      </c>
      <c r="B17" s="21" t="s">
        <v>19</v>
      </c>
      <c r="C17" s="17" t="s">
        <v>10</v>
      </c>
      <c r="D17" s="17">
        <v>30</v>
      </c>
      <c r="E17" s="25"/>
      <c r="F17" s="14"/>
      <c r="G17" s="27">
        <f t="shared" si="0"/>
        <v>0</v>
      </c>
      <c r="H17" s="27">
        <f t="shared" si="1"/>
        <v>0</v>
      </c>
      <c r="I17" s="27">
        <f t="shared" si="2"/>
        <v>0</v>
      </c>
      <c r="J17" s="27">
        <f t="shared" si="3"/>
        <v>0</v>
      </c>
    </row>
    <row r="18" spans="1:10" ht="24.95" customHeight="1" x14ac:dyDescent="0.25">
      <c r="A18" s="17">
        <v>13</v>
      </c>
      <c r="B18" s="21" t="s">
        <v>20</v>
      </c>
      <c r="C18" s="17" t="s">
        <v>10</v>
      </c>
      <c r="D18" s="17">
        <v>70</v>
      </c>
      <c r="E18" s="25"/>
      <c r="F18" s="14"/>
      <c r="G18" s="27">
        <f t="shared" si="0"/>
        <v>0</v>
      </c>
      <c r="H18" s="27">
        <f t="shared" si="1"/>
        <v>0</v>
      </c>
      <c r="I18" s="27">
        <f t="shared" si="2"/>
        <v>0</v>
      </c>
      <c r="J18" s="27">
        <f t="shared" si="3"/>
        <v>0</v>
      </c>
    </row>
    <row r="19" spans="1:10" ht="24.95" customHeight="1" x14ac:dyDescent="0.25">
      <c r="A19" s="17">
        <v>14</v>
      </c>
      <c r="B19" s="18" t="s">
        <v>21</v>
      </c>
      <c r="C19" s="17" t="s">
        <v>10</v>
      </c>
      <c r="D19" s="17">
        <v>130</v>
      </c>
      <c r="E19" s="25"/>
      <c r="F19" s="14"/>
      <c r="G19" s="27">
        <f t="shared" si="0"/>
        <v>0</v>
      </c>
      <c r="H19" s="27">
        <f t="shared" si="1"/>
        <v>0</v>
      </c>
      <c r="I19" s="27">
        <f t="shared" si="2"/>
        <v>0</v>
      </c>
      <c r="J19" s="27">
        <f t="shared" si="3"/>
        <v>0</v>
      </c>
    </row>
    <row r="20" spans="1:10" s="6" customFormat="1" ht="24.95" customHeight="1" x14ac:dyDescent="0.25">
      <c r="A20" s="46" t="s">
        <v>11</v>
      </c>
      <c r="B20" s="46"/>
      <c r="C20" s="22"/>
      <c r="D20" s="22"/>
      <c r="E20" s="22"/>
      <c r="F20" s="22"/>
      <c r="G20" s="28"/>
      <c r="H20" s="29">
        <f>SUM(H6:H19)</f>
        <v>0</v>
      </c>
      <c r="I20" s="29">
        <f>SUM(I6:I19)</f>
        <v>0</v>
      </c>
      <c r="J20" s="29">
        <f t="shared" ref="J20" si="4">ROUND(H20+I20,2)</f>
        <v>0</v>
      </c>
    </row>
    <row r="21" spans="1:10" x14ac:dyDescent="0.25">
      <c r="A21" s="23"/>
      <c r="B21" s="23"/>
      <c r="C21" s="23"/>
      <c r="D21" s="23"/>
      <c r="E21" s="23"/>
      <c r="F21" s="23"/>
      <c r="G21" s="24"/>
      <c r="H21" s="24"/>
      <c r="I21" s="24"/>
      <c r="J21" s="24"/>
    </row>
    <row r="22" spans="1:10" x14ac:dyDescent="0.25">
      <c r="A22" s="23"/>
      <c r="B22" s="23"/>
      <c r="C22" s="23"/>
      <c r="D22" s="23"/>
      <c r="E22" s="23"/>
      <c r="F22" s="23"/>
      <c r="G22" s="24"/>
      <c r="H22" s="24"/>
      <c r="I22" s="24"/>
      <c r="J22" s="24"/>
    </row>
    <row r="23" spans="1:10" x14ac:dyDescent="0.25">
      <c r="A23" s="23"/>
      <c r="B23" s="38" t="s">
        <v>12</v>
      </c>
      <c r="C23" s="38"/>
      <c r="D23" s="38"/>
      <c r="E23" s="38"/>
      <c r="F23" s="38"/>
      <c r="G23" s="38"/>
      <c r="H23" s="38"/>
      <c r="I23" s="38"/>
      <c r="J23" s="24"/>
    </row>
    <row r="24" spans="1:10" x14ac:dyDescent="0.25">
      <c r="A24" s="23"/>
      <c r="B24" s="23"/>
      <c r="C24" s="23"/>
      <c r="D24" s="23"/>
      <c r="E24" s="23"/>
      <c r="F24" s="23"/>
      <c r="G24" s="24"/>
      <c r="H24" s="24"/>
      <c r="I24" s="24"/>
      <c r="J24" s="24"/>
    </row>
    <row r="25" spans="1:10" x14ac:dyDescent="0.25">
      <c r="A25" s="23"/>
      <c r="B25" s="23"/>
      <c r="C25" s="23"/>
      <c r="D25" s="23"/>
      <c r="E25" s="23"/>
      <c r="F25" s="23"/>
      <c r="G25" s="24"/>
      <c r="H25" s="24"/>
      <c r="I25" s="24"/>
      <c r="J25" s="24"/>
    </row>
  </sheetData>
  <sheetProtection algorithmName="SHA-512" hashValue="YMDZIBU8UJjROo67gCMDtUEiBLnc7XzxRDq6xe3BBfwByqFQHN+Ze0Tfh2bdK2ehUyB5pkl2VF8esXkN3MhuLQ==" saltValue="rfMXAWow1X/zie94C8m2rg==" spinCount="100000" sheet="1" objects="1" scenarios="1" formatCells="0" formatColumns="0" formatRows="0" insertColumns="0" insertRows="0" insertHyperlinks="0" deleteColumns="0" deleteRows="0" sort="0" autoFilter="0" pivotTables="0"/>
  <sortState xmlns:xlrd2="http://schemas.microsoft.com/office/spreadsheetml/2017/richdata2" ref="A6:J19">
    <sortCondition ref="B6:B19"/>
  </sortState>
  <mergeCells count="6">
    <mergeCell ref="B23:I23"/>
    <mergeCell ref="A1:J1"/>
    <mergeCell ref="A2:J2"/>
    <mergeCell ref="A3:J3"/>
    <mergeCell ref="A4:J4"/>
    <mergeCell ref="A20:B20"/>
  </mergeCells>
  <pageMargins left="1.8897637795275593" right="0.70866141732283472" top="0.74803149606299213" bottom="0.74803149606299213" header="0.51181102362204722" footer="0.51181102362204722"/>
  <pageSetup paperSize="77" scale="91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5"/>
  <sheetViews>
    <sheetView topLeftCell="A3" zoomScaleNormal="100" workbookViewId="0">
      <pane ySplit="3" topLeftCell="A6" activePane="bottomLeft" state="frozen"/>
      <selection activeCell="A3" sqref="A3"/>
      <selection pane="bottomLeft" activeCell="O17" sqref="O17"/>
    </sheetView>
  </sheetViews>
  <sheetFormatPr defaultColWidth="8.7109375" defaultRowHeight="15" x14ac:dyDescent="0.25"/>
  <cols>
    <col min="1" max="1" width="6.5703125" style="2" customWidth="1"/>
    <col min="2" max="2" width="34" style="1" customWidth="1"/>
    <col min="3" max="3" width="10.42578125" style="1" customWidth="1"/>
    <col min="4" max="4" width="9.140625" style="1" customWidth="1"/>
    <col min="5" max="5" width="9.42578125" style="1" customWidth="1"/>
    <col min="6" max="6" width="9.140625" style="1" customWidth="1"/>
    <col min="7" max="7" width="9.140625" style="8" customWidth="1"/>
    <col min="8" max="8" width="15.7109375" style="8" customWidth="1"/>
    <col min="9" max="9" width="12.5703125" style="8" customWidth="1"/>
    <col min="10" max="10" width="14.42578125" style="8" customWidth="1"/>
  </cols>
  <sheetData>
    <row r="1" spans="1:10" ht="31.9" customHeight="1" x14ac:dyDescent="0.25">
      <c r="A1" s="50" t="s">
        <v>34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24.75" customHeight="1" x14ac:dyDescent="0.25">
      <c r="A2" s="48" t="s">
        <v>35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s="32" customFormat="1" ht="39.950000000000003" customHeight="1" x14ac:dyDescent="0.25">
      <c r="A3" s="33" t="s">
        <v>44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31.9" customHeight="1" x14ac:dyDescent="0.25">
      <c r="A4" s="48" t="s">
        <v>35</v>
      </c>
      <c r="B4" s="49"/>
      <c r="C4" s="49"/>
      <c r="D4" s="49"/>
      <c r="E4" s="49"/>
      <c r="F4" s="49"/>
      <c r="G4" s="49"/>
      <c r="H4" s="49"/>
      <c r="I4" s="49"/>
      <c r="J4" s="49"/>
    </row>
    <row r="5" spans="1:10" s="6" customFormat="1" ht="27" customHeight="1" x14ac:dyDescent="0.25">
      <c r="A5" s="35" t="s">
        <v>45</v>
      </c>
      <c r="B5" s="35"/>
      <c r="C5" s="35"/>
      <c r="D5" s="35"/>
      <c r="E5" s="35"/>
      <c r="F5" s="35"/>
      <c r="G5" s="35"/>
      <c r="H5" s="35"/>
      <c r="I5" s="35"/>
      <c r="J5" s="35"/>
    </row>
    <row r="6" spans="1:10" s="6" customFormat="1" ht="18.75" x14ac:dyDescent="0.25">
      <c r="A6" s="47" t="s">
        <v>22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s="10" customFormat="1" ht="30.2" customHeight="1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9" t="s">
        <v>6</v>
      </c>
      <c r="H7" s="9" t="s">
        <v>7</v>
      </c>
      <c r="I7" s="9" t="s">
        <v>8</v>
      </c>
      <c r="J7" s="9" t="s">
        <v>9</v>
      </c>
    </row>
    <row r="8" spans="1:10" s="10" customFormat="1" ht="20.100000000000001" customHeight="1" x14ac:dyDescent="0.25">
      <c r="A8" s="4">
        <v>1</v>
      </c>
      <c r="B8" s="5" t="s">
        <v>39</v>
      </c>
      <c r="C8" s="4" t="s">
        <v>10</v>
      </c>
      <c r="D8" s="4">
        <v>70</v>
      </c>
      <c r="E8" s="26"/>
      <c r="F8" s="14"/>
      <c r="G8" s="30">
        <f t="shared" ref="G8:G20" si="0">ROUND(((E8*F8)+E8),2)</f>
        <v>0</v>
      </c>
      <c r="H8" s="30">
        <f t="shared" ref="H8:H20" si="1">ROUND(D8*E8,2)</f>
        <v>0</v>
      </c>
      <c r="I8" s="30">
        <f t="shared" ref="I8:I20" si="2">ROUND(H8*F8,2)</f>
        <v>0</v>
      </c>
      <c r="J8" s="30">
        <f t="shared" ref="J8:J20" si="3">ROUND(H8+I8,2)</f>
        <v>0</v>
      </c>
    </row>
    <row r="9" spans="1:10" s="11" customFormat="1" ht="20.100000000000001" customHeight="1" x14ac:dyDescent="0.25">
      <c r="A9" s="4">
        <v>2</v>
      </c>
      <c r="B9" s="5" t="s">
        <v>23</v>
      </c>
      <c r="C9" s="4" t="s">
        <v>10</v>
      </c>
      <c r="D9" s="4">
        <v>30</v>
      </c>
      <c r="E9" s="26"/>
      <c r="F9" s="14"/>
      <c r="G9" s="30">
        <f t="shared" si="0"/>
        <v>0</v>
      </c>
      <c r="H9" s="30">
        <f t="shared" si="1"/>
        <v>0</v>
      </c>
      <c r="I9" s="30">
        <f t="shared" si="2"/>
        <v>0</v>
      </c>
      <c r="J9" s="30">
        <f t="shared" si="3"/>
        <v>0</v>
      </c>
    </row>
    <row r="10" spans="1:10" s="11" customFormat="1" ht="20.100000000000001" customHeight="1" x14ac:dyDescent="0.25">
      <c r="A10" s="4">
        <v>3</v>
      </c>
      <c r="B10" s="5" t="s">
        <v>24</v>
      </c>
      <c r="C10" s="4" t="s">
        <v>10</v>
      </c>
      <c r="D10" s="4">
        <v>130</v>
      </c>
      <c r="E10" s="26"/>
      <c r="F10" s="14"/>
      <c r="G10" s="30">
        <f t="shared" si="0"/>
        <v>0</v>
      </c>
      <c r="H10" s="30">
        <f t="shared" si="1"/>
        <v>0</v>
      </c>
      <c r="I10" s="30">
        <f t="shared" si="2"/>
        <v>0</v>
      </c>
      <c r="J10" s="30">
        <f t="shared" si="3"/>
        <v>0</v>
      </c>
    </row>
    <row r="11" spans="1:10" s="11" customFormat="1" ht="20.100000000000001" customHeight="1" x14ac:dyDescent="0.25">
      <c r="A11" s="4">
        <v>4</v>
      </c>
      <c r="B11" s="5" t="s">
        <v>33</v>
      </c>
      <c r="C11" s="4" t="s">
        <v>10</v>
      </c>
      <c r="D11" s="4">
        <v>300</v>
      </c>
      <c r="E11" s="26"/>
      <c r="F11" s="14"/>
      <c r="G11" s="30">
        <f t="shared" si="0"/>
        <v>0</v>
      </c>
      <c r="H11" s="30">
        <f t="shared" si="1"/>
        <v>0</v>
      </c>
      <c r="I11" s="30">
        <f t="shared" si="2"/>
        <v>0</v>
      </c>
      <c r="J11" s="30">
        <f t="shared" si="3"/>
        <v>0</v>
      </c>
    </row>
    <row r="12" spans="1:10" s="11" customFormat="1" ht="24" customHeight="1" x14ac:dyDescent="0.25">
      <c r="A12" s="4">
        <v>5</v>
      </c>
      <c r="B12" s="13" t="s">
        <v>31</v>
      </c>
      <c r="C12" s="4" t="s">
        <v>10</v>
      </c>
      <c r="D12" s="4">
        <v>50</v>
      </c>
      <c r="E12" s="26"/>
      <c r="F12" s="14"/>
      <c r="G12" s="30">
        <f t="shared" si="0"/>
        <v>0</v>
      </c>
      <c r="H12" s="30">
        <f t="shared" si="1"/>
        <v>0</v>
      </c>
      <c r="I12" s="30">
        <f t="shared" si="2"/>
        <v>0</v>
      </c>
      <c r="J12" s="30">
        <f t="shared" si="3"/>
        <v>0</v>
      </c>
    </row>
    <row r="13" spans="1:10" s="11" customFormat="1" ht="20.100000000000001" customHeight="1" x14ac:dyDescent="0.25">
      <c r="A13" s="4">
        <v>6</v>
      </c>
      <c r="B13" s="5" t="s">
        <v>25</v>
      </c>
      <c r="C13" s="4" t="s">
        <v>10</v>
      </c>
      <c r="D13" s="4">
        <v>200</v>
      </c>
      <c r="E13" s="26"/>
      <c r="F13" s="14"/>
      <c r="G13" s="30">
        <f t="shared" si="0"/>
        <v>0</v>
      </c>
      <c r="H13" s="30">
        <f t="shared" si="1"/>
        <v>0</v>
      </c>
      <c r="I13" s="30">
        <f t="shared" si="2"/>
        <v>0</v>
      </c>
      <c r="J13" s="30">
        <f t="shared" si="3"/>
        <v>0</v>
      </c>
    </row>
    <row r="14" spans="1:10" s="11" customFormat="1" ht="20.100000000000001" customHeight="1" x14ac:dyDescent="0.25">
      <c r="A14" s="4">
        <v>7</v>
      </c>
      <c r="B14" s="5" t="s">
        <v>36</v>
      </c>
      <c r="C14" s="4" t="s">
        <v>10</v>
      </c>
      <c r="D14" s="4">
        <v>180</v>
      </c>
      <c r="E14" s="26"/>
      <c r="F14" s="14"/>
      <c r="G14" s="30">
        <f t="shared" si="0"/>
        <v>0</v>
      </c>
      <c r="H14" s="30">
        <f t="shared" si="1"/>
        <v>0</v>
      </c>
      <c r="I14" s="30">
        <f t="shared" si="2"/>
        <v>0</v>
      </c>
      <c r="J14" s="30">
        <f t="shared" si="3"/>
        <v>0</v>
      </c>
    </row>
    <row r="15" spans="1:10" s="10" customFormat="1" ht="20.100000000000001" customHeight="1" x14ac:dyDescent="0.25">
      <c r="A15" s="4">
        <v>8</v>
      </c>
      <c r="B15" s="5" t="s">
        <v>32</v>
      </c>
      <c r="C15" s="4" t="s">
        <v>10</v>
      </c>
      <c r="D15" s="4">
        <v>100</v>
      </c>
      <c r="E15" s="26"/>
      <c r="F15" s="14"/>
      <c r="G15" s="30">
        <f t="shared" si="0"/>
        <v>0</v>
      </c>
      <c r="H15" s="30">
        <f t="shared" si="1"/>
        <v>0</v>
      </c>
      <c r="I15" s="30">
        <f t="shared" si="2"/>
        <v>0</v>
      </c>
      <c r="J15" s="30">
        <f t="shared" si="3"/>
        <v>0</v>
      </c>
    </row>
    <row r="16" spans="1:10" s="11" customFormat="1" ht="20.100000000000001" customHeight="1" x14ac:dyDescent="0.25">
      <c r="A16" s="4">
        <v>9</v>
      </c>
      <c r="B16" s="5" t="s">
        <v>37</v>
      </c>
      <c r="C16" s="4" t="s">
        <v>10</v>
      </c>
      <c r="D16" s="4">
        <v>50</v>
      </c>
      <c r="E16" s="26"/>
      <c r="F16" s="14"/>
      <c r="G16" s="30">
        <f t="shared" si="0"/>
        <v>0</v>
      </c>
      <c r="H16" s="30">
        <f t="shared" si="1"/>
        <v>0</v>
      </c>
      <c r="I16" s="30">
        <f t="shared" si="2"/>
        <v>0</v>
      </c>
      <c r="J16" s="30">
        <f t="shared" si="3"/>
        <v>0</v>
      </c>
    </row>
    <row r="17" spans="1:10" s="10" customFormat="1" ht="20.100000000000001" customHeight="1" x14ac:dyDescent="0.25">
      <c r="A17" s="4">
        <v>10</v>
      </c>
      <c r="B17" s="5" t="s">
        <v>26</v>
      </c>
      <c r="C17" s="4" t="s">
        <v>10</v>
      </c>
      <c r="D17" s="4">
        <v>400</v>
      </c>
      <c r="E17" s="26"/>
      <c r="F17" s="14"/>
      <c r="G17" s="30">
        <f t="shared" si="0"/>
        <v>0</v>
      </c>
      <c r="H17" s="30">
        <f t="shared" si="1"/>
        <v>0</v>
      </c>
      <c r="I17" s="30">
        <f t="shared" si="2"/>
        <v>0</v>
      </c>
      <c r="J17" s="30">
        <f t="shared" si="3"/>
        <v>0</v>
      </c>
    </row>
    <row r="18" spans="1:10" s="10" customFormat="1" ht="20.100000000000001" customHeight="1" x14ac:dyDescent="0.25">
      <c r="A18" s="4">
        <v>11</v>
      </c>
      <c r="B18" s="5" t="s">
        <v>27</v>
      </c>
      <c r="C18" s="4" t="s">
        <v>10</v>
      </c>
      <c r="D18" s="4">
        <v>50</v>
      </c>
      <c r="E18" s="26"/>
      <c r="F18" s="14"/>
      <c r="G18" s="30">
        <f t="shared" si="0"/>
        <v>0</v>
      </c>
      <c r="H18" s="30">
        <f t="shared" si="1"/>
        <v>0</v>
      </c>
      <c r="I18" s="30">
        <f t="shared" si="2"/>
        <v>0</v>
      </c>
      <c r="J18" s="30">
        <f t="shared" si="3"/>
        <v>0</v>
      </c>
    </row>
    <row r="19" spans="1:10" s="10" customFormat="1" ht="20.100000000000001" customHeight="1" x14ac:dyDescent="0.25">
      <c r="A19" s="4">
        <v>12</v>
      </c>
      <c r="B19" s="5" t="s">
        <v>38</v>
      </c>
      <c r="C19" s="4" t="s">
        <v>10</v>
      </c>
      <c r="D19" s="4">
        <v>60</v>
      </c>
      <c r="E19" s="26"/>
      <c r="F19" s="14"/>
      <c r="G19" s="30">
        <f t="shared" si="0"/>
        <v>0</v>
      </c>
      <c r="H19" s="30">
        <f t="shared" si="1"/>
        <v>0</v>
      </c>
      <c r="I19" s="30">
        <f t="shared" si="2"/>
        <v>0</v>
      </c>
      <c r="J19" s="30">
        <f t="shared" si="3"/>
        <v>0</v>
      </c>
    </row>
    <row r="20" spans="1:10" s="6" customFormat="1" ht="20.100000000000001" customHeight="1" x14ac:dyDescent="0.25">
      <c r="A20" s="4">
        <v>13</v>
      </c>
      <c r="B20" s="5" t="s">
        <v>28</v>
      </c>
      <c r="C20" s="4" t="s">
        <v>10</v>
      </c>
      <c r="D20" s="4">
        <v>700</v>
      </c>
      <c r="E20" s="26"/>
      <c r="F20" s="14"/>
      <c r="G20" s="30">
        <f t="shared" si="0"/>
        <v>0</v>
      </c>
      <c r="H20" s="30">
        <f t="shared" si="1"/>
        <v>0</v>
      </c>
      <c r="I20" s="30">
        <f t="shared" si="2"/>
        <v>0</v>
      </c>
      <c r="J20" s="30">
        <f t="shared" si="3"/>
        <v>0</v>
      </c>
    </row>
    <row r="21" spans="1:10" ht="24.95" customHeight="1" x14ac:dyDescent="0.25">
      <c r="A21" s="36" t="s">
        <v>11</v>
      </c>
      <c r="B21" s="36"/>
      <c r="C21" s="7"/>
      <c r="D21" s="7"/>
      <c r="E21" s="7"/>
      <c r="F21" s="7"/>
      <c r="G21" s="31"/>
      <c r="H21" s="31">
        <f>SUM(H8:H20)</f>
        <v>0</v>
      </c>
      <c r="I21" s="31">
        <f>SUM(I8:I20)</f>
        <v>0</v>
      </c>
      <c r="J21" s="31">
        <f>SUM(J8:J20)</f>
        <v>0</v>
      </c>
    </row>
    <row r="22" spans="1:10" x14ac:dyDescent="0.25">
      <c r="G22" s="12"/>
      <c r="H22" s="12"/>
      <c r="I22" s="12"/>
      <c r="J22" s="12"/>
    </row>
    <row r="25" spans="1:10" x14ac:dyDescent="0.25">
      <c r="B25" s="37" t="s">
        <v>12</v>
      </c>
      <c r="C25" s="37"/>
      <c r="D25" s="37"/>
      <c r="E25" s="37"/>
      <c r="F25" s="37"/>
      <c r="G25" s="37"/>
      <c r="H25" s="37"/>
      <c r="I25" s="37"/>
    </row>
  </sheetData>
  <sheetProtection algorithmName="SHA-512" hashValue="uEGUvaWveJH76Y2hxRgUr9WN0IMX5zyV4xwPnkZpNx8xqLeRA7DkfjUpWFamE0BQA2cnba/8QmyjtTe90Y8feg==" saltValue="8+p+RFW0G0nDs0Puq6kZTw==" spinCount="100000" sheet="1" objects="1" scenarios="1" formatCells="0" formatColumns="0" formatRows="0" insertColumns="0" insertRows="0" insertHyperlinks="0" deleteColumns="0" deleteRows="0" sort="0" autoFilter="0" pivotTables="0"/>
  <sortState xmlns:xlrd2="http://schemas.microsoft.com/office/spreadsheetml/2017/richdata2" ref="A5:J17">
    <sortCondition ref="B5:B17"/>
  </sortState>
  <mergeCells count="8">
    <mergeCell ref="A1:J1"/>
    <mergeCell ref="B25:I25"/>
    <mergeCell ref="A2:J2"/>
    <mergeCell ref="A5:J5"/>
    <mergeCell ref="A6:J6"/>
    <mergeCell ref="A21:B21"/>
    <mergeCell ref="A4:J4"/>
    <mergeCell ref="A3:J3"/>
  </mergeCells>
  <pageMargins left="0.70833333333333304" right="0.70833333333333304" top="0.74791666666666701" bottom="0.74791666666666701" header="0.511811023622047" footer="0.511811023622047"/>
  <pageSetup paperSize="7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Część_1_Mięso_drobiowe_i_wyroby</vt:lpstr>
      <vt:lpstr>Część_2_Mięso_i_wyroby_wędlinia</vt:lpstr>
      <vt:lpstr>Część_2_Mięso_i_wyroby_wędlinia!a</vt:lpstr>
      <vt:lpstr>Część_1_Mięso_drobiowe_i_wyroby!Print_Titles_0</vt:lpstr>
      <vt:lpstr>Część_2_Mięso_i_wyroby_wędlinia!Print_Titles_0</vt:lpstr>
      <vt:lpstr>Część_2_Mięso_i_wyroby_wędlinia!Print_Titles_0_0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UCZEŃ</dc:creator>
  <dc:description/>
  <cp:lastModifiedBy>Admin</cp:lastModifiedBy>
  <cp:revision>31</cp:revision>
  <cp:lastPrinted>2025-12-08T09:40:45Z</cp:lastPrinted>
  <dcterms:created xsi:type="dcterms:W3CDTF">2023-11-21T10:22:37Z</dcterms:created>
  <dcterms:modified xsi:type="dcterms:W3CDTF">2025-12-08T09:40:51Z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